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RK 2\2023 - FRK\Etape CNK\cnk3\"/>
    </mc:Choice>
  </mc:AlternateContent>
  <bookViews>
    <workbookView xWindow="0" yWindow="0" windowWidth="28800" windowHeight="13605" tabRatio="612"/>
  </bookViews>
  <sheets>
    <sheet name="Sheet1" sheetId="1" r:id="rId1"/>
  </sheets>
  <definedNames>
    <definedName name="_xlnm.Print_Area" localSheetId="0">Sheet1!$A$1:$H$148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6" i="1" l="1"/>
  <c r="C134" i="1" l="1"/>
  <c r="B135" i="1" s="1"/>
  <c r="C122" i="1"/>
  <c r="C58" i="1"/>
  <c r="C41" i="1"/>
  <c r="B123" i="1" l="1"/>
  <c r="B59" i="1"/>
  <c r="B42" i="1"/>
  <c r="C59" i="1" l="1"/>
  <c r="B60" i="1" s="1"/>
  <c r="C42" i="1"/>
  <c r="B43" i="1" s="1"/>
  <c r="C123" i="1"/>
  <c r="B124" i="1" s="1"/>
  <c r="B136" i="1"/>
  <c r="C136" i="1" s="1"/>
  <c r="B137" i="1" s="1"/>
  <c r="C137" i="1" s="1"/>
  <c r="C110" i="1"/>
  <c r="B111" i="1" s="1"/>
  <c r="C111" i="1" s="1"/>
  <c r="B112" i="1" s="1"/>
  <c r="C112" i="1" s="1"/>
  <c r="C113" i="1" s="1"/>
  <c r="B114" i="1" s="1"/>
  <c r="C114" i="1" s="1"/>
  <c r="B115" i="1" s="1"/>
  <c r="C115" i="1" s="1"/>
  <c r="C43" i="1" l="1"/>
  <c r="B44" i="1" s="1"/>
  <c r="C60" i="1"/>
  <c r="B61" i="1" s="1"/>
  <c r="C124" i="1"/>
  <c r="B125" i="1" s="1"/>
  <c r="B126" i="1" s="1"/>
  <c r="C126" i="1" s="1"/>
  <c r="B127" i="1" s="1"/>
  <c r="B138" i="1"/>
  <c r="C116" i="1"/>
  <c r="B117" i="1" s="1"/>
  <c r="C117" i="1" s="1"/>
  <c r="B118" i="1" s="1"/>
  <c r="C118" i="1" s="1"/>
  <c r="C30" i="1"/>
  <c r="B31" i="1" s="1"/>
  <c r="C19" i="1"/>
  <c r="B20" i="1" s="1"/>
  <c r="C61" i="1" l="1"/>
  <c r="B62" i="1" s="1"/>
  <c r="C44" i="1"/>
  <c r="B45" i="1" s="1"/>
  <c r="C127" i="1"/>
  <c r="B128" i="1" s="1"/>
  <c r="C138" i="1"/>
  <c r="B139" i="1" s="1"/>
  <c r="B129" i="1"/>
  <c r="C20" i="1"/>
  <c r="B21" i="1" s="1"/>
  <c r="C21" i="1" s="1"/>
  <c r="B22" i="1" s="1"/>
  <c r="C22" i="1" s="1"/>
  <c r="B23" i="1" s="1"/>
  <c r="C31" i="1"/>
  <c r="C45" i="1" l="1"/>
  <c r="B46" i="1" s="1"/>
  <c r="C46" i="1" s="1"/>
  <c r="C62" i="1"/>
  <c r="B63" i="1" s="1"/>
  <c r="B140" i="1"/>
  <c r="C129" i="1"/>
  <c r="B130" i="1" s="1"/>
  <c r="C130" i="1" s="1"/>
  <c r="C23" i="1"/>
  <c r="B24" i="1" s="1"/>
  <c r="B32" i="1"/>
  <c r="B47" i="1" l="1"/>
  <c r="C47" i="1" s="1"/>
  <c r="B48" i="1" s="1"/>
  <c r="C48" i="1" s="1"/>
  <c r="B49" i="1" s="1"/>
  <c r="C49" i="1" s="1"/>
  <c r="C63" i="1"/>
  <c r="B64" i="1" s="1"/>
  <c r="C140" i="1"/>
  <c r="B141" i="1" s="1"/>
  <c r="B142" i="1"/>
  <c r="C142" i="1" s="1"/>
  <c r="C24" i="1"/>
  <c r="B25" i="1" s="1"/>
  <c r="C32" i="1"/>
  <c r="B33" i="1" s="1"/>
  <c r="C33" i="1" s="1"/>
  <c r="B34" i="1" s="1"/>
  <c r="C34" i="1" s="1"/>
  <c r="B35" i="1" s="1"/>
  <c r="C64" i="1" l="1"/>
  <c r="B65" i="1" s="1"/>
  <c r="C65" i="1" s="1"/>
  <c r="B66" i="1" s="1"/>
  <c r="C66" i="1" s="1"/>
  <c r="C25" i="1"/>
  <c r="B26" i="1" s="1"/>
  <c r="C35" i="1"/>
  <c r="C26" i="1" l="1"/>
  <c r="B36" i="1"/>
  <c r="C36" i="1" s="1"/>
  <c r="B27" i="1" l="1"/>
  <c r="C27" i="1" s="1"/>
  <c r="B37" i="1"/>
  <c r="C37" i="1" l="1"/>
  <c r="B38" i="1" s="1"/>
  <c r="C38" i="1" s="1"/>
</calcChain>
</file>

<file path=xl/sharedStrings.xml><?xml version="1.0" encoding="utf-8"?>
<sst xmlns="http://schemas.openxmlformats.org/spreadsheetml/2006/main" count="156" uniqueCount="54">
  <si>
    <t>CATEGORIE</t>
  </si>
  <si>
    <t>ACTIVITATE</t>
  </si>
  <si>
    <t>LOC DESF.</t>
  </si>
  <si>
    <t>PROMO BB</t>
  </si>
  <si>
    <t>PARC INCHIS</t>
  </si>
  <si>
    <t>SENIOR ROTAX</t>
  </si>
  <si>
    <t>MINI ROTAX</t>
  </si>
  <si>
    <t>MINI 60</t>
  </si>
  <si>
    <t>MICRO ROTAX</t>
  </si>
  <si>
    <t>PUFO</t>
  </si>
  <si>
    <t>CIRCUIT</t>
  </si>
  <si>
    <t>INTERVAL ORAR</t>
  </si>
  <si>
    <t>TOATE CATEGORIILE</t>
  </si>
  <si>
    <t>DISTRIB. MOTOARE</t>
  </si>
  <si>
    <t>ANTRENAMENTE OFICIALE</t>
  </si>
  <si>
    <t>BRIEFING</t>
  </si>
  <si>
    <t>SALA BRIEFING</t>
  </si>
  <si>
    <t>MICRO R/PUFO/MINI R/MINI 60</t>
  </si>
  <si>
    <t>VERIFICARI TEHNICE-EXCEPTII/DISTRIBUTIE MOTOARE PROMO BB</t>
  </si>
  <si>
    <t>ANTRENAMENTE CALIFICATIVE(CRONO)</t>
  </si>
  <si>
    <t>KZ2</t>
  </si>
  <si>
    <t>OKJ</t>
  </si>
  <si>
    <t>JUNIOR ROTAX</t>
  </si>
  <si>
    <t>MANSA CALIFICATIVA 1</t>
  </si>
  <si>
    <t>NR. TURE</t>
  </si>
  <si>
    <t>MANSA CALIFICATIVA 2</t>
  </si>
  <si>
    <t>PARC TEHNIC</t>
  </si>
  <si>
    <t>WARM UP</t>
  </si>
  <si>
    <t>SENIOR  ROTAX</t>
  </si>
  <si>
    <t>FESTIVITATEA DE PREMIERE</t>
  </si>
  <si>
    <t>ORA</t>
  </si>
  <si>
    <t>CATEGORIA</t>
  </si>
  <si>
    <t>ACTIVITATEA</t>
  </si>
  <si>
    <t>TOATE</t>
  </si>
  <si>
    <t>PODIUM PREMIERE</t>
  </si>
  <si>
    <t>BRIEFING, ABSENTA SE SANCTIONEAZA CU AMENDA</t>
  </si>
  <si>
    <t>VERIF. TEHN. EXCEPTII DISTRIBUTIE MOTOARE</t>
  </si>
  <si>
    <t>ANTRENAMENT OFICIAL CRONOMETRAT 8 MINUTE TRANSPONDER OBLIGATORIU</t>
  </si>
  <si>
    <t>ANTRENAMENTE CALIFICATIVE (CRONO) 6' TRANSPONDER OBLIGATORIU</t>
  </si>
  <si>
    <t>MANSA CALIFICATIVA 1 TRANSPONDER OBLIGATORIU</t>
  </si>
  <si>
    <t>MANSA CALIFICATIVA 2 TRANSPONDER OBLIGATORIU</t>
  </si>
  <si>
    <t>WARM UP 8' TRANSPONDER OBLIGATORIU</t>
  </si>
  <si>
    <t>MANSA CONCURS 1 TRASPONDER OBLIGATORIU</t>
  </si>
  <si>
    <t>PREMIEREA SPORTIVILOR PREZENTA SPORTIVILOR ESTE OBLIGATORIE IN COMBINEZON</t>
  </si>
  <si>
    <t>Programul este provizoriu si se poate modifica daca situatia o impune</t>
  </si>
  <si>
    <t>MANSA FINALA 1</t>
  </si>
  <si>
    <t>MANSA FINALA 2</t>
  </si>
  <si>
    <t>MANSA CONCURS 2 TRASPONDER OBLIGATORIU</t>
  </si>
  <si>
    <t>KZ2/S. ROTAX/J.ROTAX/OKJ</t>
  </si>
  <si>
    <t>PAUZA 13.40-14.30</t>
  </si>
  <si>
    <t>SAMBATA 01 IULIE 2023</t>
  </si>
  <si>
    <t>DUMINICA 02 IULIE 2023</t>
  </si>
  <si>
    <t>PREZENTAREA PILOTILOR  10.00-11.15</t>
  </si>
  <si>
    <t>PAUZA 14.00-14:45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</si>
</sst>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1" fillId="0" borderId="13" xfId="0" applyNumberFormat="1" applyFont="1" applyBorder="1" applyAlignment="1">
      <alignment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2" fontId="0" fillId="0" borderId="18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2" fontId="0" fillId="0" borderId="35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123826</xdr:rowOff>
    </xdr:from>
    <xdr:to>
      <xdr:col>8</xdr:col>
      <xdr:colOff>0</xdr:colOff>
      <xdr:row>5</xdr:row>
      <xdr:rowOff>190500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19250026"/>
          <a:ext cx="5153025" cy="8286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104776</xdr:rowOff>
    </xdr:from>
    <xdr:to>
      <xdr:col>8</xdr:col>
      <xdr:colOff>0</xdr:colOff>
      <xdr:row>54</xdr:row>
      <xdr:rowOff>190500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8689301"/>
          <a:ext cx="5153025" cy="8477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99</xdr:row>
      <xdr:rowOff>114300</xdr:rowOff>
    </xdr:from>
    <xdr:to>
      <xdr:col>8</xdr:col>
      <xdr:colOff>0</xdr:colOff>
      <xdr:row>103</xdr:row>
      <xdr:rowOff>190499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38271450"/>
          <a:ext cx="5153025" cy="83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topLeftCell="A100" workbookViewId="0">
      <selection activeCell="B117" sqref="B117"/>
    </sheetView>
  </sheetViews>
  <sheetFormatPr defaultRowHeight="15" x14ac:dyDescent="0.25"/>
  <cols>
    <col min="1" max="1" width="6.85546875" style="1" customWidth="1"/>
    <col min="2" max="2" width="5.5703125" style="2" bestFit="1" customWidth="1"/>
    <col min="3" max="3" width="8.85546875" style="2" customWidth="1"/>
    <col min="4" max="4" width="9.140625" style="1"/>
    <col min="5" max="5" width="11.7109375" style="1" customWidth="1"/>
    <col min="6" max="6" width="14.42578125" style="1" bestFit="1" customWidth="1"/>
    <col min="7" max="7" width="9.7109375" style="1" bestFit="1" customWidth="1"/>
    <col min="8" max="8" width="17.85546875" style="1" bestFit="1" customWidth="1"/>
    <col min="9" max="9" width="8.140625" style="1" customWidth="1"/>
    <col min="10" max="16384" width="9.140625" style="1"/>
  </cols>
  <sheetData>
    <row r="1" spans="1:9" s="5" customFormat="1" x14ac:dyDescent="0.25">
      <c r="A1" s="23"/>
      <c r="B1" s="24"/>
      <c r="C1" s="24"/>
      <c r="D1" s="23"/>
      <c r="E1" s="23"/>
      <c r="F1" s="23"/>
      <c r="G1" s="23"/>
      <c r="H1" s="23"/>
      <c r="I1" s="23"/>
    </row>
    <row r="2" spans="1:9" s="5" customFormat="1" x14ac:dyDescent="0.25">
      <c r="A2" s="23"/>
      <c r="B2" s="24"/>
      <c r="C2" s="24"/>
      <c r="D2" s="23"/>
      <c r="E2" s="23"/>
      <c r="F2" s="23"/>
      <c r="G2" s="23"/>
      <c r="H2" s="23"/>
      <c r="I2" s="23"/>
    </row>
    <row r="3" spans="1:9" s="5" customFormat="1" x14ac:dyDescent="0.25">
      <c r="A3" s="23"/>
      <c r="B3" s="24"/>
      <c r="C3" s="24"/>
      <c r="D3" s="23"/>
      <c r="E3" s="23"/>
      <c r="F3" s="23"/>
      <c r="G3" s="23"/>
      <c r="H3" s="23"/>
      <c r="I3" s="23"/>
    </row>
    <row r="4" spans="1:9" s="5" customFormat="1" x14ac:dyDescent="0.25">
      <c r="A4" s="23"/>
      <c r="B4" s="24"/>
      <c r="C4" s="24"/>
      <c r="D4" s="23"/>
      <c r="E4" s="23"/>
      <c r="F4" s="23"/>
      <c r="G4" s="23"/>
      <c r="H4" s="23"/>
      <c r="I4" s="23"/>
    </row>
    <row r="5" spans="1:9" s="5" customFormat="1" x14ac:dyDescent="0.25">
      <c r="A5" s="23"/>
      <c r="B5" s="24"/>
      <c r="C5" s="24"/>
      <c r="D5" s="23"/>
      <c r="E5" s="23"/>
      <c r="F5" s="23"/>
      <c r="G5" s="23"/>
      <c r="H5" s="23"/>
      <c r="I5" s="23"/>
    </row>
    <row r="6" spans="1:9" s="5" customFormat="1" ht="15.75" thickBot="1" x14ac:dyDescent="0.3">
      <c r="A6" s="23"/>
      <c r="B6" s="24"/>
      <c r="C6" s="24"/>
      <c r="D6" s="23"/>
      <c r="E6" s="23"/>
      <c r="F6" s="23"/>
      <c r="G6" s="23"/>
      <c r="H6" s="23"/>
      <c r="I6" s="23"/>
    </row>
    <row r="7" spans="1:9" ht="15.75" thickBot="1" x14ac:dyDescent="0.3">
      <c r="B7" s="103" t="s">
        <v>50</v>
      </c>
      <c r="C7" s="104"/>
      <c r="D7" s="104"/>
      <c r="E7" s="104"/>
      <c r="F7" s="104"/>
      <c r="G7" s="104"/>
      <c r="H7" s="105"/>
    </row>
    <row r="8" spans="1:9" ht="15.75" thickBot="1" x14ac:dyDescent="0.3">
      <c r="B8" s="43" t="s">
        <v>15</v>
      </c>
      <c r="C8" s="44"/>
      <c r="D8" s="44"/>
      <c r="E8" s="44"/>
      <c r="F8" s="44"/>
      <c r="G8" s="44"/>
      <c r="H8" s="45"/>
    </row>
    <row r="9" spans="1:9" x14ac:dyDescent="0.25">
      <c r="B9" s="69" t="s">
        <v>11</v>
      </c>
      <c r="C9" s="70"/>
      <c r="D9" s="71" t="s">
        <v>0</v>
      </c>
      <c r="E9" s="71"/>
      <c r="F9" s="71" t="s">
        <v>1</v>
      </c>
      <c r="G9" s="71"/>
      <c r="H9" s="18" t="s">
        <v>2</v>
      </c>
    </row>
    <row r="10" spans="1:9" x14ac:dyDescent="0.25">
      <c r="B10" s="11">
        <v>8</v>
      </c>
      <c r="C10" s="8">
        <v>8.1999999999999993</v>
      </c>
      <c r="D10" s="72" t="s">
        <v>48</v>
      </c>
      <c r="E10" s="72"/>
      <c r="F10" s="109" t="s">
        <v>35</v>
      </c>
      <c r="G10" s="110"/>
      <c r="H10" s="73" t="s">
        <v>16</v>
      </c>
    </row>
    <row r="11" spans="1:9" x14ac:dyDescent="0.25">
      <c r="B11" s="11">
        <v>8.25</v>
      </c>
      <c r="C11" s="8">
        <v>8.4499999999999993</v>
      </c>
      <c r="D11" s="72" t="s">
        <v>3</v>
      </c>
      <c r="E11" s="72"/>
      <c r="F11" s="111"/>
      <c r="G11" s="112"/>
      <c r="H11" s="73"/>
    </row>
    <row r="12" spans="1:9" ht="15.75" thickBot="1" x14ac:dyDescent="0.3">
      <c r="B12" s="19">
        <v>8.5</v>
      </c>
      <c r="C12" s="20">
        <v>9.1</v>
      </c>
      <c r="D12" s="72" t="s">
        <v>17</v>
      </c>
      <c r="E12" s="72"/>
      <c r="F12" s="113"/>
      <c r="G12" s="114"/>
      <c r="H12" s="74"/>
    </row>
    <row r="13" spans="1:9" ht="15.75" thickBot="1" x14ac:dyDescent="0.3">
      <c r="B13" s="43" t="s">
        <v>18</v>
      </c>
      <c r="C13" s="44"/>
      <c r="D13" s="44"/>
      <c r="E13" s="44"/>
      <c r="F13" s="44"/>
      <c r="G13" s="44"/>
      <c r="H13" s="45"/>
    </row>
    <row r="14" spans="1:9" x14ac:dyDescent="0.25">
      <c r="B14" s="46" t="s">
        <v>11</v>
      </c>
      <c r="C14" s="47"/>
      <c r="D14" s="48" t="s">
        <v>0</v>
      </c>
      <c r="E14" s="48"/>
      <c r="F14" s="83" t="s">
        <v>1</v>
      </c>
      <c r="G14" s="84"/>
      <c r="H14" s="15" t="s">
        <v>2</v>
      </c>
    </row>
    <row r="15" spans="1:9" x14ac:dyDescent="0.25">
      <c r="B15" s="10">
        <v>8.15</v>
      </c>
      <c r="C15" s="4">
        <v>9</v>
      </c>
      <c r="D15" s="49" t="s">
        <v>12</v>
      </c>
      <c r="E15" s="49"/>
      <c r="F15" s="115" t="s">
        <v>36</v>
      </c>
      <c r="G15" s="116"/>
      <c r="H15" s="61" t="s">
        <v>4</v>
      </c>
    </row>
    <row r="16" spans="1:9" ht="15.75" thickBot="1" x14ac:dyDescent="0.3">
      <c r="B16" s="10">
        <v>8.15</v>
      </c>
      <c r="C16" s="4">
        <v>8.3000000000000007</v>
      </c>
      <c r="D16" s="49" t="s">
        <v>3</v>
      </c>
      <c r="E16" s="49"/>
      <c r="F16" s="117"/>
      <c r="G16" s="118"/>
      <c r="H16" s="61"/>
    </row>
    <row r="17" spans="2:8" ht="15.75" thickBot="1" x14ac:dyDescent="0.3">
      <c r="B17" s="43" t="s">
        <v>14</v>
      </c>
      <c r="C17" s="44"/>
      <c r="D17" s="44"/>
      <c r="E17" s="44"/>
      <c r="F17" s="44"/>
      <c r="G17" s="44"/>
      <c r="H17" s="45"/>
    </row>
    <row r="18" spans="2:8" x14ac:dyDescent="0.25">
      <c r="B18" s="46" t="s">
        <v>11</v>
      </c>
      <c r="C18" s="47"/>
      <c r="D18" s="48" t="s">
        <v>0</v>
      </c>
      <c r="E18" s="48"/>
      <c r="F18" s="48" t="s">
        <v>1</v>
      </c>
      <c r="G18" s="48"/>
      <c r="H18" s="15" t="s">
        <v>2</v>
      </c>
    </row>
    <row r="19" spans="2:8" x14ac:dyDescent="0.25">
      <c r="B19" s="10">
        <v>8.3000000000000007</v>
      </c>
      <c r="C19" s="4">
        <f>B19+0.08</f>
        <v>8.3800000000000008</v>
      </c>
      <c r="D19" s="50" t="s">
        <v>20</v>
      </c>
      <c r="E19" s="51"/>
      <c r="F19" s="94" t="s">
        <v>37</v>
      </c>
      <c r="G19" s="96"/>
      <c r="H19" s="61" t="s">
        <v>10</v>
      </c>
    </row>
    <row r="20" spans="2:8" x14ac:dyDescent="0.25">
      <c r="B20" s="10">
        <f>C19+0.02</f>
        <v>8.4</v>
      </c>
      <c r="C20" s="34">
        <f t="shared" ref="C20:C27" si="0">B20+0.08</f>
        <v>8.48</v>
      </c>
      <c r="D20" s="50" t="s">
        <v>5</v>
      </c>
      <c r="E20" s="51"/>
      <c r="F20" s="97"/>
      <c r="G20" s="99"/>
      <c r="H20" s="61"/>
    </row>
    <row r="21" spans="2:8" s="29" customFormat="1" x14ac:dyDescent="0.25">
      <c r="B21" s="33">
        <f t="shared" ref="B21:B27" si="1">C20+0.02</f>
        <v>8.5</v>
      </c>
      <c r="C21" s="34">
        <f t="shared" si="0"/>
        <v>8.58</v>
      </c>
      <c r="D21" s="50" t="s">
        <v>21</v>
      </c>
      <c r="E21" s="51"/>
      <c r="F21" s="97"/>
      <c r="G21" s="99"/>
      <c r="H21" s="61"/>
    </row>
    <row r="22" spans="2:8" x14ac:dyDescent="0.25">
      <c r="B22" s="33">
        <f>C21+0.42</f>
        <v>9</v>
      </c>
      <c r="C22" s="34">
        <f t="shared" si="0"/>
        <v>9.08</v>
      </c>
      <c r="D22" s="50" t="s">
        <v>22</v>
      </c>
      <c r="E22" s="51"/>
      <c r="F22" s="97"/>
      <c r="G22" s="99"/>
      <c r="H22" s="61"/>
    </row>
    <row r="23" spans="2:8" x14ac:dyDescent="0.25">
      <c r="B23" s="33">
        <f t="shared" si="1"/>
        <v>9.1</v>
      </c>
      <c r="C23" s="34">
        <f t="shared" si="0"/>
        <v>9.18</v>
      </c>
      <c r="D23" s="50" t="s">
        <v>3</v>
      </c>
      <c r="E23" s="51"/>
      <c r="F23" s="97"/>
      <c r="G23" s="99"/>
      <c r="H23" s="61"/>
    </row>
    <row r="24" spans="2:8" x14ac:dyDescent="0.25">
      <c r="B24" s="33">
        <f t="shared" si="1"/>
        <v>9.1999999999999993</v>
      </c>
      <c r="C24" s="34">
        <f t="shared" si="0"/>
        <v>9.2799999999999994</v>
      </c>
      <c r="D24" s="50" t="s">
        <v>8</v>
      </c>
      <c r="E24" s="51"/>
      <c r="F24" s="97"/>
      <c r="G24" s="99"/>
      <c r="H24" s="61"/>
    </row>
    <row r="25" spans="2:8" x14ac:dyDescent="0.25">
      <c r="B25" s="33">
        <f t="shared" si="1"/>
        <v>9.2999999999999989</v>
      </c>
      <c r="C25" s="34">
        <f t="shared" si="0"/>
        <v>9.379999999999999</v>
      </c>
      <c r="D25" s="50" t="s">
        <v>9</v>
      </c>
      <c r="E25" s="51"/>
      <c r="F25" s="97"/>
      <c r="G25" s="99"/>
      <c r="H25" s="61"/>
    </row>
    <row r="26" spans="2:8" x14ac:dyDescent="0.25">
      <c r="B26" s="33">
        <f t="shared" si="1"/>
        <v>9.3999999999999986</v>
      </c>
      <c r="C26" s="34">
        <f t="shared" si="0"/>
        <v>9.4799999999999986</v>
      </c>
      <c r="D26" s="50" t="s">
        <v>6</v>
      </c>
      <c r="E26" s="51"/>
      <c r="F26" s="97"/>
      <c r="G26" s="99"/>
      <c r="H26" s="61"/>
    </row>
    <row r="27" spans="2:8" ht="15.75" thickBot="1" x14ac:dyDescent="0.3">
      <c r="B27" s="33">
        <f t="shared" si="1"/>
        <v>9.4999999999999982</v>
      </c>
      <c r="C27" s="34">
        <f t="shared" si="0"/>
        <v>9.5799999999999983</v>
      </c>
      <c r="D27" s="52" t="s">
        <v>7</v>
      </c>
      <c r="E27" s="53"/>
      <c r="F27" s="100"/>
      <c r="G27" s="102"/>
      <c r="H27" s="62"/>
    </row>
    <row r="28" spans="2:8" ht="15.75" thickBot="1" x14ac:dyDescent="0.3">
      <c r="B28" s="43" t="s">
        <v>19</v>
      </c>
      <c r="C28" s="44"/>
      <c r="D28" s="44"/>
      <c r="E28" s="44"/>
      <c r="F28" s="44"/>
      <c r="G28" s="44"/>
      <c r="H28" s="45"/>
    </row>
    <row r="29" spans="2:8" x14ac:dyDescent="0.25">
      <c r="B29" s="46" t="s">
        <v>11</v>
      </c>
      <c r="C29" s="47"/>
      <c r="D29" s="48" t="s">
        <v>0</v>
      </c>
      <c r="E29" s="48"/>
      <c r="F29" s="48" t="s">
        <v>1</v>
      </c>
      <c r="G29" s="48"/>
      <c r="H29" s="15" t="s">
        <v>2</v>
      </c>
    </row>
    <row r="30" spans="2:8" x14ac:dyDescent="0.25">
      <c r="B30" s="10">
        <v>10.1</v>
      </c>
      <c r="C30" s="4">
        <f>B30+0.06</f>
        <v>10.16</v>
      </c>
      <c r="D30" s="50" t="s">
        <v>20</v>
      </c>
      <c r="E30" s="51"/>
      <c r="F30" s="94" t="s">
        <v>38</v>
      </c>
      <c r="G30" s="96"/>
      <c r="H30" s="61" t="s">
        <v>10</v>
      </c>
    </row>
    <row r="31" spans="2:8" x14ac:dyDescent="0.25">
      <c r="B31" s="10">
        <f>C30+0.02</f>
        <v>10.18</v>
      </c>
      <c r="C31" s="4">
        <f t="shared" ref="C31:C38" si="2">B31+0.06</f>
        <v>10.24</v>
      </c>
      <c r="D31" s="50" t="s">
        <v>5</v>
      </c>
      <c r="E31" s="51"/>
      <c r="F31" s="97"/>
      <c r="G31" s="99"/>
      <c r="H31" s="61"/>
    </row>
    <row r="32" spans="2:8" x14ac:dyDescent="0.25">
      <c r="B32" s="10">
        <f t="shared" ref="B32:B38" si="3">C31+0.02</f>
        <v>10.26</v>
      </c>
      <c r="C32" s="4">
        <f t="shared" si="2"/>
        <v>10.32</v>
      </c>
      <c r="D32" s="50" t="s">
        <v>21</v>
      </c>
      <c r="E32" s="51"/>
      <c r="F32" s="97"/>
      <c r="G32" s="99"/>
      <c r="H32" s="61"/>
    </row>
    <row r="33" spans="1:9" x14ac:dyDescent="0.25">
      <c r="B33" s="10">
        <f t="shared" si="3"/>
        <v>10.34</v>
      </c>
      <c r="C33" s="4">
        <f t="shared" si="2"/>
        <v>10.4</v>
      </c>
      <c r="D33" s="50" t="s">
        <v>22</v>
      </c>
      <c r="E33" s="51"/>
      <c r="F33" s="97"/>
      <c r="G33" s="99"/>
      <c r="H33" s="61"/>
    </row>
    <row r="34" spans="1:9" x14ac:dyDescent="0.25">
      <c r="B34" s="10">
        <f t="shared" si="3"/>
        <v>10.42</v>
      </c>
      <c r="C34" s="4">
        <f t="shared" si="2"/>
        <v>10.48</v>
      </c>
      <c r="D34" s="50" t="s">
        <v>3</v>
      </c>
      <c r="E34" s="51"/>
      <c r="F34" s="97"/>
      <c r="G34" s="99"/>
      <c r="H34" s="61"/>
    </row>
    <row r="35" spans="1:9" x14ac:dyDescent="0.25">
      <c r="B35" s="10">
        <f>C34+0.02</f>
        <v>10.5</v>
      </c>
      <c r="C35" s="4">
        <f t="shared" si="2"/>
        <v>10.56</v>
      </c>
      <c r="D35" s="50" t="s">
        <v>8</v>
      </c>
      <c r="E35" s="51"/>
      <c r="F35" s="97"/>
      <c r="G35" s="99"/>
      <c r="H35" s="61"/>
    </row>
    <row r="36" spans="1:9" x14ac:dyDescent="0.25">
      <c r="B36" s="10">
        <f t="shared" si="3"/>
        <v>10.58</v>
      </c>
      <c r="C36" s="4">
        <f>B36+0.46</f>
        <v>11.040000000000001</v>
      </c>
      <c r="D36" s="50" t="s">
        <v>9</v>
      </c>
      <c r="E36" s="51"/>
      <c r="F36" s="97"/>
      <c r="G36" s="99"/>
      <c r="H36" s="61"/>
    </row>
    <row r="37" spans="1:9" x14ac:dyDescent="0.25">
      <c r="B37" s="10">
        <f t="shared" si="3"/>
        <v>11.06</v>
      </c>
      <c r="C37" s="4">
        <f t="shared" si="2"/>
        <v>11.120000000000001</v>
      </c>
      <c r="D37" s="50" t="s">
        <v>6</v>
      </c>
      <c r="E37" s="51"/>
      <c r="F37" s="97"/>
      <c r="G37" s="99"/>
      <c r="H37" s="61"/>
    </row>
    <row r="38" spans="1:9" ht="15.75" thickBot="1" x14ac:dyDescent="0.3">
      <c r="B38" s="16">
        <f t="shared" si="3"/>
        <v>11.14</v>
      </c>
      <c r="C38" s="7">
        <f t="shared" si="2"/>
        <v>11.200000000000001</v>
      </c>
      <c r="D38" s="52" t="s">
        <v>7</v>
      </c>
      <c r="E38" s="53"/>
      <c r="F38" s="100"/>
      <c r="G38" s="102"/>
      <c r="H38" s="62"/>
    </row>
    <row r="39" spans="1:9" ht="15.75" thickBot="1" x14ac:dyDescent="0.3">
      <c r="B39" s="43" t="s">
        <v>23</v>
      </c>
      <c r="C39" s="44"/>
      <c r="D39" s="44"/>
      <c r="E39" s="44"/>
      <c r="F39" s="44"/>
      <c r="G39" s="44"/>
      <c r="H39" s="45"/>
    </row>
    <row r="40" spans="1:9" x14ac:dyDescent="0.25">
      <c r="B40" s="63" t="s">
        <v>11</v>
      </c>
      <c r="C40" s="64"/>
      <c r="D40" s="60" t="s">
        <v>0</v>
      </c>
      <c r="E40" s="60"/>
      <c r="F40" s="35" t="s">
        <v>1</v>
      </c>
      <c r="G40" s="35" t="s">
        <v>2</v>
      </c>
      <c r="H40" s="26" t="s">
        <v>24</v>
      </c>
    </row>
    <row r="41" spans="1:9" ht="15" customHeight="1" x14ac:dyDescent="0.25">
      <c r="B41" s="33">
        <v>11.3</v>
      </c>
      <c r="C41" s="34">
        <f>B41+0.15+0.01</f>
        <v>11.46</v>
      </c>
      <c r="D41" s="50" t="s">
        <v>20</v>
      </c>
      <c r="E41" s="51"/>
      <c r="F41" s="80" t="s">
        <v>39</v>
      </c>
      <c r="G41" s="57" t="s">
        <v>10</v>
      </c>
      <c r="H41" s="31">
        <v>14</v>
      </c>
    </row>
    <row r="42" spans="1:9" x14ac:dyDescent="0.25">
      <c r="B42" s="33">
        <f>C41+0.03</f>
        <v>11.49</v>
      </c>
      <c r="C42" s="34">
        <f>B42+0.55+0.01</f>
        <v>12.05</v>
      </c>
      <c r="D42" s="50" t="s">
        <v>5</v>
      </c>
      <c r="E42" s="51"/>
      <c r="F42" s="81"/>
      <c r="G42" s="58"/>
      <c r="H42" s="31">
        <v>14</v>
      </c>
    </row>
    <row r="43" spans="1:9" x14ac:dyDescent="0.25">
      <c r="B43" s="33">
        <f>C42+0.03</f>
        <v>12.08</v>
      </c>
      <c r="C43" s="34">
        <f>B43+0.12+0.01</f>
        <v>12.209999999999999</v>
      </c>
      <c r="D43" s="50" t="s">
        <v>21</v>
      </c>
      <c r="E43" s="51"/>
      <c r="F43" s="81"/>
      <c r="G43" s="58"/>
      <c r="H43" s="32">
        <v>11</v>
      </c>
    </row>
    <row r="44" spans="1:9" x14ac:dyDescent="0.25">
      <c r="B44" s="33">
        <f t="shared" ref="B44:B49" si="4">C43+0.03</f>
        <v>12.239999999999998</v>
      </c>
      <c r="C44" s="37">
        <f>B44+0.12+0.01</f>
        <v>12.369999999999997</v>
      </c>
      <c r="D44" s="50" t="s">
        <v>22</v>
      </c>
      <c r="E44" s="51"/>
      <c r="F44" s="81"/>
      <c r="G44" s="58"/>
      <c r="H44" s="31">
        <v>11</v>
      </c>
    </row>
    <row r="45" spans="1:9" s="5" customFormat="1" x14ac:dyDescent="0.25">
      <c r="A45" s="23"/>
      <c r="B45" s="33">
        <f t="shared" si="4"/>
        <v>12.399999999999997</v>
      </c>
      <c r="C45" s="37">
        <f>B45+0.07+0.01</f>
        <v>12.479999999999997</v>
      </c>
      <c r="D45" s="50" t="s">
        <v>3</v>
      </c>
      <c r="E45" s="51"/>
      <c r="F45" s="81"/>
      <c r="G45" s="58"/>
      <c r="H45" s="31">
        <v>4</v>
      </c>
      <c r="I45" s="23"/>
    </row>
    <row r="46" spans="1:9" s="5" customFormat="1" x14ac:dyDescent="0.25">
      <c r="A46" s="23"/>
      <c r="B46" s="33">
        <f t="shared" si="4"/>
        <v>12.509999999999996</v>
      </c>
      <c r="C46" s="37">
        <f>B46+0.08</f>
        <v>12.589999999999996</v>
      </c>
      <c r="D46" s="50" t="s">
        <v>8</v>
      </c>
      <c r="E46" s="51"/>
      <c r="F46" s="81"/>
      <c r="G46" s="58"/>
      <c r="H46" s="32">
        <v>5</v>
      </c>
      <c r="I46" s="23"/>
    </row>
    <row r="47" spans="1:9" s="5" customFormat="1" x14ac:dyDescent="0.25">
      <c r="A47" s="23"/>
      <c r="B47" s="33">
        <f>C46+0.43</f>
        <v>13.019999999999996</v>
      </c>
      <c r="C47" s="37">
        <f>B47+0.08</f>
        <v>13.099999999999996</v>
      </c>
      <c r="D47" s="50" t="s">
        <v>9</v>
      </c>
      <c r="E47" s="51"/>
      <c r="F47" s="81"/>
      <c r="G47" s="58"/>
      <c r="H47" s="31">
        <v>5</v>
      </c>
      <c r="I47" s="23"/>
    </row>
    <row r="48" spans="1:9" s="5" customFormat="1" x14ac:dyDescent="0.25">
      <c r="A48" s="23"/>
      <c r="B48" s="33">
        <f t="shared" si="4"/>
        <v>13.129999999999995</v>
      </c>
      <c r="C48" s="37">
        <f>B48+0.1+0.01</f>
        <v>13.239999999999995</v>
      </c>
      <c r="D48" s="50" t="s">
        <v>6</v>
      </c>
      <c r="E48" s="51"/>
      <c r="F48" s="81"/>
      <c r="G48" s="58"/>
      <c r="H48" s="31">
        <v>7</v>
      </c>
      <c r="I48" s="23"/>
    </row>
    <row r="49" spans="1:9" s="5" customFormat="1" ht="15.75" thickBot="1" x14ac:dyDescent="0.3">
      <c r="A49" s="23"/>
      <c r="B49" s="12">
        <f t="shared" si="4"/>
        <v>13.269999999999994</v>
      </c>
      <c r="C49" s="36">
        <f>B49+0.1+0.01</f>
        <v>13.379999999999994</v>
      </c>
      <c r="D49" s="52" t="s">
        <v>7</v>
      </c>
      <c r="E49" s="53"/>
      <c r="F49" s="82"/>
      <c r="G49" s="59"/>
      <c r="H49" s="14">
        <v>7</v>
      </c>
      <c r="I49" s="23"/>
    </row>
    <row r="50" spans="1:9" s="5" customFormat="1" ht="15.75" thickBot="1" x14ac:dyDescent="0.3">
      <c r="A50" s="23"/>
      <c r="B50" s="66" t="s">
        <v>49</v>
      </c>
      <c r="C50" s="67"/>
      <c r="D50" s="67"/>
      <c r="E50" s="67"/>
      <c r="F50" s="67"/>
      <c r="G50" s="67"/>
      <c r="H50" s="68"/>
      <c r="I50" s="23"/>
    </row>
    <row r="51" spans="1:9" s="5" customFormat="1" x14ac:dyDescent="0.25">
      <c r="A51" s="23"/>
      <c r="B51" s="6"/>
      <c r="C51" s="6"/>
      <c r="D51" s="6"/>
      <c r="E51" s="6"/>
      <c r="F51" s="6"/>
      <c r="G51" s="6"/>
      <c r="H51" s="6"/>
      <c r="I51" s="23"/>
    </row>
    <row r="52" spans="1:9" s="5" customFormat="1" x14ac:dyDescent="0.25">
      <c r="A52" s="23"/>
      <c r="B52" s="6"/>
      <c r="C52" s="6"/>
      <c r="D52" s="6"/>
      <c r="E52" s="6"/>
      <c r="F52" s="6"/>
      <c r="G52" s="6"/>
      <c r="H52" s="6"/>
      <c r="I52" s="23"/>
    </row>
    <row r="53" spans="1:9" s="5" customFormat="1" x14ac:dyDescent="0.25">
      <c r="A53" s="23"/>
      <c r="B53" s="6"/>
      <c r="C53" s="6"/>
      <c r="D53" s="6"/>
      <c r="E53" s="6"/>
      <c r="F53" s="6"/>
      <c r="G53" s="6"/>
      <c r="H53" s="6"/>
      <c r="I53" s="23"/>
    </row>
    <row r="54" spans="1:9" s="5" customFormat="1" x14ac:dyDescent="0.25">
      <c r="A54" s="23"/>
      <c r="B54" s="6"/>
      <c r="C54" s="6"/>
      <c r="D54" s="6"/>
      <c r="E54" s="6"/>
      <c r="F54" s="6"/>
      <c r="G54" s="6"/>
      <c r="H54" s="6"/>
      <c r="I54" s="23"/>
    </row>
    <row r="55" spans="1:9" s="5" customFormat="1" ht="15.75" thickBot="1" x14ac:dyDescent="0.3">
      <c r="A55" s="23"/>
      <c r="B55" s="6"/>
      <c r="C55" s="6"/>
      <c r="D55" s="6"/>
      <c r="E55" s="6"/>
      <c r="F55" s="6"/>
      <c r="G55" s="6"/>
      <c r="H55" s="6"/>
      <c r="I55" s="23"/>
    </row>
    <row r="56" spans="1:9" ht="15.75" thickBot="1" x14ac:dyDescent="0.3">
      <c r="B56" s="43" t="s">
        <v>25</v>
      </c>
      <c r="C56" s="44"/>
      <c r="D56" s="44"/>
      <c r="E56" s="44"/>
      <c r="F56" s="44"/>
      <c r="G56" s="44"/>
      <c r="H56" s="45"/>
    </row>
    <row r="57" spans="1:9" x14ac:dyDescent="0.25">
      <c r="B57" s="46" t="s">
        <v>11</v>
      </c>
      <c r="C57" s="47"/>
      <c r="D57" s="48" t="s">
        <v>0</v>
      </c>
      <c r="E57" s="48"/>
      <c r="F57" s="30" t="s">
        <v>1</v>
      </c>
      <c r="G57" s="30" t="s">
        <v>2</v>
      </c>
      <c r="H57" s="15" t="s">
        <v>24</v>
      </c>
    </row>
    <row r="58" spans="1:9" ht="15" customHeight="1" x14ac:dyDescent="0.25">
      <c r="B58" s="33">
        <v>14.35</v>
      </c>
      <c r="C58" s="34">
        <f>B58+0.15+0.01</f>
        <v>14.51</v>
      </c>
      <c r="D58" s="50" t="s">
        <v>20</v>
      </c>
      <c r="E58" s="51"/>
      <c r="F58" s="54" t="s">
        <v>40</v>
      </c>
      <c r="G58" s="57" t="s">
        <v>10</v>
      </c>
      <c r="H58" s="40">
        <v>14</v>
      </c>
    </row>
    <row r="59" spans="1:9" x14ac:dyDescent="0.25">
      <c r="B59" s="33">
        <f>C58+0.03</f>
        <v>14.54</v>
      </c>
      <c r="C59" s="34">
        <f>B59+0.55+0.01</f>
        <v>15.1</v>
      </c>
      <c r="D59" s="50" t="s">
        <v>5</v>
      </c>
      <c r="E59" s="51"/>
      <c r="F59" s="55"/>
      <c r="G59" s="58"/>
      <c r="H59" s="40">
        <v>14</v>
      </c>
    </row>
    <row r="60" spans="1:9" x14ac:dyDescent="0.25">
      <c r="B60" s="33">
        <f t="shared" ref="B60:B66" si="5">C59+0.03</f>
        <v>15.129999999999999</v>
      </c>
      <c r="C60" s="34">
        <f>B60+0.12+0.01</f>
        <v>15.259999999999998</v>
      </c>
      <c r="D60" s="50" t="s">
        <v>21</v>
      </c>
      <c r="E60" s="51"/>
      <c r="F60" s="55"/>
      <c r="G60" s="58"/>
      <c r="H60" s="41">
        <v>11</v>
      </c>
    </row>
    <row r="61" spans="1:9" x14ac:dyDescent="0.25">
      <c r="B61" s="33">
        <f t="shared" si="5"/>
        <v>15.289999999999997</v>
      </c>
      <c r="C61" s="34">
        <f>B61+0.12+0.01</f>
        <v>15.419999999999996</v>
      </c>
      <c r="D61" s="50" t="s">
        <v>22</v>
      </c>
      <c r="E61" s="51"/>
      <c r="F61" s="55"/>
      <c r="G61" s="58"/>
      <c r="H61" s="40">
        <v>11</v>
      </c>
    </row>
    <row r="62" spans="1:9" x14ac:dyDescent="0.25">
      <c r="B62" s="33">
        <f t="shared" si="5"/>
        <v>15.449999999999996</v>
      </c>
      <c r="C62" s="34">
        <f>B62+0.07+0.01</f>
        <v>15.529999999999996</v>
      </c>
      <c r="D62" s="50" t="s">
        <v>3</v>
      </c>
      <c r="E62" s="51"/>
      <c r="F62" s="55"/>
      <c r="G62" s="58"/>
      <c r="H62" s="40">
        <v>4</v>
      </c>
    </row>
    <row r="63" spans="1:9" x14ac:dyDescent="0.25">
      <c r="B63" s="33">
        <f t="shared" si="5"/>
        <v>15.559999999999995</v>
      </c>
      <c r="C63" s="34">
        <f>B63+0.48</f>
        <v>16.039999999999996</v>
      </c>
      <c r="D63" s="50" t="s">
        <v>8</v>
      </c>
      <c r="E63" s="51"/>
      <c r="F63" s="55"/>
      <c r="G63" s="58"/>
      <c r="H63" s="41">
        <v>5</v>
      </c>
    </row>
    <row r="64" spans="1:9" x14ac:dyDescent="0.25">
      <c r="B64" s="33">
        <f t="shared" si="5"/>
        <v>16.069999999999997</v>
      </c>
      <c r="C64" s="34">
        <f>B64+0.08</f>
        <v>16.149999999999995</v>
      </c>
      <c r="D64" s="50" t="s">
        <v>9</v>
      </c>
      <c r="E64" s="51"/>
      <c r="F64" s="55"/>
      <c r="G64" s="58"/>
      <c r="H64" s="40">
        <v>5</v>
      </c>
    </row>
    <row r="65" spans="1:9" x14ac:dyDescent="0.25">
      <c r="B65" s="33">
        <f t="shared" si="5"/>
        <v>16.179999999999996</v>
      </c>
      <c r="C65" s="34">
        <f>B65+0.1+0.01</f>
        <v>16.29</v>
      </c>
      <c r="D65" s="50" t="s">
        <v>6</v>
      </c>
      <c r="E65" s="51"/>
      <c r="F65" s="55"/>
      <c r="G65" s="58"/>
      <c r="H65" s="40">
        <v>7</v>
      </c>
    </row>
    <row r="66" spans="1:9" ht="15.75" thickBot="1" x14ac:dyDescent="0.3">
      <c r="B66" s="12">
        <f t="shared" si="5"/>
        <v>16.32</v>
      </c>
      <c r="C66" s="13">
        <f>B66+0.1+0.01</f>
        <v>16.430000000000003</v>
      </c>
      <c r="D66" s="52" t="s">
        <v>7</v>
      </c>
      <c r="E66" s="53"/>
      <c r="F66" s="56"/>
      <c r="G66" s="59"/>
      <c r="H66" s="14">
        <v>7</v>
      </c>
    </row>
    <row r="67" spans="1:9" ht="15" customHeight="1" x14ac:dyDescent="0.25">
      <c r="B67" s="24"/>
      <c r="C67" s="24"/>
      <c r="D67" s="65"/>
      <c r="E67" s="65"/>
      <c r="F67" s="38"/>
      <c r="G67" s="39"/>
      <c r="H67" s="23"/>
    </row>
    <row r="77" spans="1:9" s="5" customFormat="1" x14ac:dyDescent="0.25">
      <c r="A77" s="23"/>
      <c r="B77" s="24"/>
      <c r="C77" s="24"/>
      <c r="D77" s="23"/>
      <c r="E77" s="23"/>
      <c r="F77" s="25"/>
      <c r="G77" s="23"/>
      <c r="H77" s="23"/>
      <c r="I77" s="23"/>
    </row>
    <row r="78" spans="1:9" s="5" customFormat="1" x14ac:dyDescent="0.25">
      <c r="A78" s="23"/>
      <c r="B78" s="24"/>
      <c r="C78" s="24"/>
      <c r="D78" s="23"/>
      <c r="E78" s="23"/>
      <c r="F78" s="25"/>
      <c r="G78" s="23"/>
      <c r="H78" s="23"/>
      <c r="I78" s="23"/>
    </row>
    <row r="79" spans="1:9" s="5" customFormat="1" x14ac:dyDescent="0.25">
      <c r="A79" s="23"/>
      <c r="B79" s="24"/>
      <c r="C79" s="24"/>
      <c r="D79" s="23"/>
      <c r="E79" s="23"/>
      <c r="F79" s="25"/>
      <c r="G79" s="23"/>
      <c r="H79" s="23"/>
      <c r="I79" s="23"/>
    </row>
    <row r="80" spans="1:9" s="5" customFormat="1" x14ac:dyDescent="0.25">
      <c r="A80" s="23"/>
      <c r="B80" s="24"/>
      <c r="C80" s="24"/>
      <c r="D80" s="23"/>
      <c r="E80" s="23"/>
      <c r="F80" s="25"/>
      <c r="G80" s="23"/>
      <c r="H80" s="23"/>
      <c r="I80" s="23"/>
    </row>
    <row r="81" spans="1:9" s="5" customFormat="1" x14ac:dyDescent="0.25">
      <c r="A81" s="23"/>
      <c r="B81" s="24"/>
      <c r="C81" s="24"/>
      <c r="D81" s="23"/>
      <c r="E81" s="23"/>
      <c r="F81" s="25"/>
      <c r="G81" s="23"/>
      <c r="H81" s="23"/>
      <c r="I81" s="23"/>
    </row>
    <row r="82" spans="1:9" s="5" customFormat="1" x14ac:dyDescent="0.25">
      <c r="A82" s="23"/>
      <c r="B82" s="24"/>
      <c r="C82" s="24"/>
      <c r="D82" s="23"/>
      <c r="E82" s="23"/>
      <c r="F82" s="25"/>
      <c r="G82" s="23"/>
      <c r="H82" s="23"/>
      <c r="I82" s="23"/>
    </row>
    <row r="83" spans="1:9" s="5" customFormat="1" x14ac:dyDescent="0.25">
      <c r="A83" s="23"/>
      <c r="B83" s="24"/>
      <c r="C83" s="24"/>
      <c r="D83" s="23"/>
      <c r="E83" s="23"/>
      <c r="F83" s="25"/>
      <c r="G83" s="23"/>
      <c r="H83" s="23"/>
      <c r="I83" s="23"/>
    </row>
    <row r="84" spans="1:9" s="5" customFormat="1" x14ac:dyDescent="0.25">
      <c r="A84" s="23"/>
      <c r="B84" s="24"/>
      <c r="C84" s="24"/>
      <c r="D84" s="23"/>
      <c r="E84" s="23"/>
      <c r="F84" s="25"/>
      <c r="G84" s="23"/>
      <c r="H84" s="23"/>
      <c r="I84" s="23"/>
    </row>
    <row r="85" spans="1:9" s="5" customFormat="1" x14ac:dyDescent="0.25">
      <c r="A85" s="23"/>
      <c r="B85" s="24"/>
      <c r="C85" s="24"/>
      <c r="D85" s="23"/>
      <c r="E85" s="23"/>
      <c r="F85" s="25"/>
      <c r="G85" s="23"/>
      <c r="H85" s="23"/>
      <c r="I85" s="23"/>
    </row>
    <row r="86" spans="1:9" s="5" customFormat="1" x14ac:dyDescent="0.25">
      <c r="A86" s="23"/>
      <c r="B86" s="24"/>
      <c r="C86" s="24"/>
      <c r="D86" s="23"/>
      <c r="E86" s="23"/>
      <c r="F86" s="25"/>
      <c r="G86" s="23"/>
      <c r="H86" s="23"/>
      <c r="I86" s="23"/>
    </row>
    <row r="87" spans="1:9" s="5" customFormat="1" x14ac:dyDescent="0.25">
      <c r="A87" s="23"/>
      <c r="B87" s="24"/>
      <c r="C87" s="24"/>
      <c r="D87" s="23"/>
      <c r="E87" s="23"/>
      <c r="F87" s="25"/>
      <c r="G87" s="23"/>
      <c r="H87" s="23"/>
      <c r="I87" s="23"/>
    </row>
    <row r="88" spans="1:9" s="5" customFormat="1" x14ac:dyDescent="0.25">
      <c r="A88" s="23"/>
      <c r="B88" s="24"/>
      <c r="C88" s="24"/>
      <c r="D88" s="23"/>
      <c r="E88" s="23"/>
      <c r="F88" s="25"/>
      <c r="G88" s="23"/>
      <c r="H88" s="23"/>
      <c r="I88" s="23"/>
    </row>
    <row r="89" spans="1:9" s="5" customFormat="1" x14ac:dyDescent="0.25">
      <c r="A89" s="23"/>
      <c r="B89" s="24"/>
      <c r="C89" s="24"/>
      <c r="D89" s="23"/>
      <c r="E89" s="23"/>
      <c r="F89" s="25"/>
      <c r="G89" s="23"/>
      <c r="H89" s="23"/>
      <c r="I89" s="23"/>
    </row>
    <row r="90" spans="1:9" s="5" customFormat="1" x14ac:dyDescent="0.25">
      <c r="A90" s="23"/>
      <c r="B90" s="24"/>
      <c r="C90" s="24"/>
      <c r="D90" s="23"/>
      <c r="E90" s="23"/>
      <c r="F90" s="25"/>
      <c r="G90" s="23"/>
      <c r="H90" s="23"/>
      <c r="I90" s="23"/>
    </row>
    <row r="91" spans="1:9" s="5" customFormat="1" x14ac:dyDescent="0.25">
      <c r="A91" s="23"/>
      <c r="B91" s="24"/>
      <c r="C91" s="24"/>
      <c r="D91" s="23"/>
      <c r="E91" s="23"/>
      <c r="F91" s="25"/>
      <c r="G91" s="23"/>
      <c r="H91" s="23"/>
      <c r="I91" s="23"/>
    </row>
    <row r="92" spans="1:9" s="5" customFormat="1" x14ac:dyDescent="0.25">
      <c r="A92" s="23"/>
      <c r="B92" s="24"/>
      <c r="C92" s="24"/>
      <c r="D92" s="23"/>
      <c r="E92" s="23"/>
      <c r="F92" s="25"/>
      <c r="G92" s="23"/>
      <c r="H92" s="23"/>
      <c r="I92" s="23"/>
    </row>
    <row r="93" spans="1:9" s="5" customFormat="1" x14ac:dyDescent="0.25">
      <c r="A93" s="23"/>
      <c r="B93" s="24"/>
      <c r="C93" s="24"/>
      <c r="D93" s="23"/>
      <c r="E93" s="23"/>
      <c r="F93" s="25"/>
      <c r="G93" s="23"/>
      <c r="H93" s="23"/>
      <c r="I93" s="23"/>
    </row>
    <row r="94" spans="1:9" s="5" customFormat="1" x14ac:dyDescent="0.25">
      <c r="A94" s="23"/>
      <c r="B94" s="24"/>
      <c r="C94" s="24"/>
      <c r="D94" s="23"/>
      <c r="E94" s="23"/>
      <c r="F94" s="25"/>
      <c r="G94" s="23"/>
      <c r="H94" s="23"/>
      <c r="I94" s="23"/>
    </row>
    <row r="95" spans="1:9" s="5" customFormat="1" x14ac:dyDescent="0.25">
      <c r="A95" s="23"/>
      <c r="B95" s="24"/>
      <c r="C95" s="24"/>
      <c r="D95" s="23"/>
      <c r="E95" s="23"/>
      <c r="F95" s="25"/>
      <c r="G95" s="23"/>
      <c r="H95" s="23"/>
      <c r="I95" s="23"/>
    </row>
    <row r="96" spans="1:9" s="5" customFormat="1" x14ac:dyDescent="0.25">
      <c r="A96" s="23"/>
      <c r="B96" s="24"/>
      <c r="C96" s="24"/>
      <c r="D96" s="23"/>
      <c r="E96" s="23"/>
      <c r="F96" s="25"/>
      <c r="G96" s="23"/>
      <c r="H96" s="23"/>
      <c r="I96" s="23"/>
    </row>
    <row r="97" spans="1:9" s="5" customFormat="1" x14ac:dyDescent="0.25">
      <c r="A97" s="23"/>
      <c r="B97" s="24"/>
      <c r="C97" s="24"/>
      <c r="D97" s="23"/>
      <c r="E97" s="23"/>
      <c r="F97" s="25"/>
      <c r="G97" s="23"/>
      <c r="H97" s="23"/>
      <c r="I97" s="23"/>
    </row>
    <row r="98" spans="1:9" s="5" customFormat="1" x14ac:dyDescent="0.25">
      <c r="A98" s="23"/>
      <c r="B98" s="24"/>
      <c r="C98" s="24"/>
      <c r="D98" s="23"/>
      <c r="E98" s="23"/>
      <c r="F98" s="25"/>
      <c r="G98" s="23"/>
      <c r="H98" s="23"/>
      <c r="I98" s="23"/>
    </row>
    <row r="99" spans="1:9" s="5" customFormat="1" x14ac:dyDescent="0.25">
      <c r="A99" s="23"/>
      <c r="B99" s="24"/>
      <c r="C99" s="24"/>
      <c r="D99" s="23"/>
      <c r="E99" s="23"/>
      <c r="F99" s="25"/>
      <c r="G99" s="23"/>
      <c r="H99" s="23"/>
      <c r="I99" s="23"/>
    </row>
    <row r="100" spans="1:9" s="5" customFormat="1" x14ac:dyDescent="0.25">
      <c r="A100" s="23"/>
      <c r="B100" s="24"/>
      <c r="C100" s="24"/>
      <c r="D100" s="23"/>
      <c r="E100" s="23"/>
      <c r="F100" s="25"/>
      <c r="G100" s="23"/>
      <c r="H100" s="23"/>
      <c r="I100" s="23"/>
    </row>
    <row r="101" spans="1:9" s="5" customFormat="1" x14ac:dyDescent="0.25">
      <c r="A101" s="23"/>
      <c r="B101" s="24"/>
      <c r="C101" s="24"/>
      <c r="D101" s="23"/>
      <c r="E101" s="23"/>
      <c r="F101" s="25"/>
      <c r="G101" s="23"/>
      <c r="H101" s="23"/>
      <c r="I101" s="23"/>
    </row>
    <row r="102" spans="1:9" s="5" customFormat="1" x14ac:dyDescent="0.25">
      <c r="A102" s="23"/>
      <c r="B102" s="24"/>
      <c r="C102" s="24"/>
      <c r="D102" s="23"/>
      <c r="E102" s="23"/>
      <c r="F102" s="25"/>
      <c r="G102" s="23"/>
      <c r="H102" s="23"/>
      <c r="I102" s="23"/>
    </row>
    <row r="103" spans="1:9" s="5" customFormat="1" x14ac:dyDescent="0.25">
      <c r="A103" s="23"/>
      <c r="B103" s="24"/>
      <c r="C103" s="24"/>
      <c r="D103" s="23"/>
      <c r="E103" s="23"/>
      <c r="F103" s="25"/>
      <c r="G103" s="23"/>
      <c r="H103" s="23"/>
      <c r="I103" s="23"/>
    </row>
    <row r="104" spans="1:9" s="5" customFormat="1" ht="15.75" thickBot="1" x14ac:dyDescent="0.3">
      <c r="A104" s="23"/>
      <c r="B104" s="24"/>
      <c r="C104" s="24"/>
      <c r="D104" s="23"/>
      <c r="E104" s="23"/>
      <c r="F104" s="25"/>
      <c r="G104" s="23"/>
      <c r="H104" s="23"/>
      <c r="I104" s="23"/>
    </row>
    <row r="105" spans="1:9" ht="15.75" thickBot="1" x14ac:dyDescent="0.3">
      <c r="B105" s="77" t="s">
        <v>51</v>
      </c>
      <c r="C105" s="78"/>
      <c r="D105" s="78"/>
      <c r="E105" s="78"/>
      <c r="F105" s="78"/>
      <c r="G105" s="78"/>
      <c r="H105" s="79"/>
    </row>
    <row r="106" spans="1:9" x14ac:dyDescent="0.25">
      <c r="B106" s="46" t="s">
        <v>11</v>
      </c>
      <c r="C106" s="47"/>
      <c r="D106" s="48" t="s">
        <v>0</v>
      </c>
      <c r="E106" s="48"/>
      <c r="F106" s="48" t="s">
        <v>1</v>
      </c>
      <c r="G106" s="48"/>
      <c r="H106" s="15" t="s">
        <v>2</v>
      </c>
    </row>
    <row r="107" spans="1:9" ht="15.75" thickBot="1" x14ac:dyDescent="0.3">
      <c r="B107" s="16">
        <v>8.15</v>
      </c>
      <c r="C107" s="7">
        <v>8.3000000000000007</v>
      </c>
      <c r="D107" s="57" t="s">
        <v>3</v>
      </c>
      <c r="E107" s="57"/>
      <c r="F107" s="57" t="s">
        <v>13</v>
      </c>
      <c r="G107" s="57"/>
      <c r="H107" s="17" t="s">
        <v>26</v>
      </c>
    </row>
    <row r="108" spans="1:9" ht="15.75" thickBot="1" x14ac:dyDescent="0.3">
      <c r="B108" s="77" t="s">
        <v>27</v>
      </c>
      <c r="C108" s="78"/>
      <c r="D108" s="78"/>
      <c r="E108" s="78"/>
      <c r="F108" s="78"/>
      <c r="G108" s="78"/>
      <c r="H108" s="79"/>
    </row>
    <row r="109" spans="1:9" x14ac:dyDescent="0.25">
      <c r="B109" s="46" t="s">
        <v>11</v>
      </c>
      <c r="C109" s="47"/>
      <c r="D109" s="48" t="s">
        <v>0</v>
      </c>
      <c r="E109" s="48"/>
      <c r="F109" s="48" t="s">
        <v>1</v>
      </c>
      <c r="G109" s="48"/>
      <c r="H109" s="15" t="s">
        <v>2</v>
      </c>
    </row>
    <row r="110" spans="1:9" x14ac:dyDescent="0.25">
      <c r="B110" s="10">
        <v>8.3000000000000007</v>
      </c>
      <c r="C110" s="4">
        <f>B110+0.08</f>
        <v>8.3800000000000008</v>
      </c>
      <c r="D110" s="49" t="s">
        <v>8</v>
      </c>
      <c r="E110" s="49"/>
      <c r="F110" s="94" t="s">
        <v>41</v>
      </c>
      <c r="G110" s="96"/>
      <c r="H110" s="61" t="s">
        <v>10</v>
      </c>
    </row>
    <row r="111" spans="1:9" x14ac:dyDescent="0.25">
      <c r="B111" s="10">
        <f>C110+0.02</f>
        <v>8.4</v>
      </c>
      <c r="C111" s="4">
        <f t="shared" ref="C111:C118" si="6">B111+0.08</f>
        <v>8.48</v>
      </c>
      <c r="D111" s="49" t="s">
        <v>9</v>
      </c>
      <c r="E111" s="49"/>
      <c r="F111" s="97"/>
      <c r="G111" s="99"/>
      <c r="H111" s="61"/>
    </row>
    <row r="112" spans="1:9" x14ac:dyDescent="0.25">
      <c r="B112" s="10">
        <f t="shared" ref="B112:B118" si="7">C111+0.02</f>
        <v>8.5</v>
      </c>
      <c r="C112" s="4">
        <f t="shared" si="6"/>
        <v>8.58</v>
      </c>
      <c r="D112" s="49" t="s">
        <v>6</v>
      </c>
      <c r="E112" s="49"/>
      <c r="F112" s="97"/>
      <c r="G112" s="99"/>
      <c r="H112" s="61"/>
    </row>
    <row r="113" spans="2:8" x14ac:dyDescent="0.25">
      <c r="B113" s="10">
        <v>9</v>
      </c>
      <c r="C113" s="4">
        <f t="shared" si="6"/>
        <v>9.08</v>
      </c>
      <c r="D113" s="49" t="s">
        <v>7</v>
      </c>
      <c r="E113" s="49"/>
      <c r="F113" s="97"/>
      <c r="G113" s="99"/>
      <c r="H113" s="61"/>
    </row>
    <row r="114" spans="2:8" x14ac:dyDescent="0.25">
      <c r="B114" s="10">
        <f t="shared" si="7"/>
        <v>9.1</v>
      </c>
      <c r="C114" s="4">
        <f t="shared" si="6"/>
        <v>9.18</v>
      </c>
      <c r="D114" s="49" t="s">
        <v>3</v>
      </c>
      <c r="E114" s="49"/>
      <c r="F114" s="97"/>
      <c r="G114" s="99"/>
      <c r="H114" s="61"/>
    </row>
    <row r="115" spans="2:8" x14ac:dyDescent="0.25">
      <c r="B115" s="10">
        <f t="shared" si="7"/>
        <v>9.1999999999999993</v>
      </c>
      <c r="C115" s="4">
        <f t="shared" si="6"/>
        <v>9.2799999999999994</v>
      </c>
      <c r="D115" s="49" t="s">
        <v>21</v>
      </c>
      <c r="E115" s="49"/>
      <c r="F115" s="97"/>
      <c r="G115" s="99"/>
      <c r="H115" s="61"/>
    </row>
    <row r="116" spans="2:8" x14ac:dyDescent="0.25">
      <c r="B116" s="10">
        <f>C115+0.02</f>
        <v>9.2999999999999989</v>
      </c>
      <c r="C116" s="4">
        <f t="shared" si="6"/>
        <v>9.379999999999999</v>
      </c>
      <c r="D116" s="49" t="s">
        <v>22</v>
      </c>
      <c r="E116" s="49"/>
      <c r="F116" s="97"/>
      <c r="G116" s="99"/>
      <c r="H116" s="61"/>
    </row>
    <row r="117" spans="2:8" x14ac:dyDescent="0.25">
      <c r="B117" s="10">
        <f t="shared" si="7"/>
        <v>9.3999999999999986</v>
      </c>
      <c r="C117" s="4">
        <f t="shared" si="6"/>
        <v>9.4799999999999986</v>
      </c>
      <c r="D117" s="49" t="s">
        <v>28</v>
      </c>
      <c r="E117" s="49"/>
      <c r="F117" s="97"/>
      <c r="G117" s="99"/>
      <c r="H117" s="61"/>
    </row>
    <row r="118" spans="2:8" ht="15.75" thickBot="1" x14ac:dyDescent="0.3">
      <c r="B118" s="10">
        <f t="shared" si="7"/>
        <v>9.4999999999999982</v>
      </c>
      <c r="C118" s="4">
        <f t="shared" si="6"/>
        <v>9.5799999999999983</v>
      </c>
      <c r="D118" s="49" t="s">
        <v>20</v>
      </c>
      <c r="E118" s="49"/>
      <c r="F118" s="97"/>
      <c r="G118" s="99"/>
      <c r="H118" s="61"/>
    </row>
    <row r="119" spans="2:8" ht="15.75" thickBot="1" x14ac:dyDescent="0.3">
      <c r="B119" s="43" t="s">
        <v>52</v>
      </c>
      <c r="C119" s="44"/>
      <c r="D119" s="44"/>
      <c r="E119" s="44"/>
      <c r="F119" s="44"/>
      <c r="G119" s="44"/>
      <c r="H119" s="45"/>
    </row>
    <row r="120" spans="2:8" ht="15.75" thickBot="1" x14ac:dyDescent="0.3">
      <c r="B120" s="77" t="s">
        <v>45</v>
      </c>
      <c r="C120" s="78"/>
      <c r="D120" s="78"/>
      <c r="E120" s="78"/>
      <c r="F120" s="78"/>
      <c r="G120" s="78"/>
      <c r="H120" s="79"/>
    </row>
    <row r="121" spans="2:8" x14ac:dyDescent="0.25">
      <c r="B121" s="46" t="s">
        <v>11</v>
      </c>
      <c r="C121" s="47"/>
      <c r="D121" s="48" t="s">
        <v>0</v>
      </c>
      <c r="E121" s="48"/>
      <c r="F121" s="3" t="s">
        <v>1</v>
      </c>
      <c r="G121" s="3" t="s">
        <v>2</v>
      </c>
      <c r="H121" s="15" t="s">
        <v>24</v>
      </c>
    </row>
    <row r="122" spans="2:8" ht="15" customHeight="1" x14ac:dyDescent="0.25">
      <c r="B122" s="10">
        <v>11.15</v>
      </c>
      <c r="C122" s="4">
        <f>B122+0.08+0.02</f>
        <v>11.25</v>
      </c>
      <c r="D122" s="49" t="s">
        <v>8</v>
      </c>
      <c r="E122" s="49"/>
      <c r="F122" s="54" t="s">
        <v>42</v>
      </c>
      <c r="G122" s="57" t="s">
        <v>10</v>
      </c>
      <c r="H122" s="9">
        <v>7</v>
      </c>
    </row>
    <row r="123" spans="2:8" x14ac:dyDescent="0.25">
      <c r="B123" s="10">
        <f>C122+0.03</f>
        <v>11.28</v>
      </c>
      <c r="C123" s="4">
        <f>B123+0.08+0.02</f>
        <v>11.379999999999999</v>
      </c>
      <c r="D123" s="49" t="s">
        <v>9</v>
      </c>
      <c r="E123" s="49"/>
      <c r="F123" s="55"/>
      <c r="G123" s="58"/>
      <c r="H123" s="9">
        <v>7</v>
      </c>
    </row>
    <row r="124" spans="2:8" x14ac:dyDescent="0.25">
      <c r="B124" s="33">
        <f t="shared" ref="B124:B130" si="8">C123+0.03</f>
        <v>11.409999999999998</v>
      </c>
      <c r="C124" s="4">
        <f>B124+0.11+0.02</f>
        <v>11.539999999999997</v>
      </c>
      <c r="D124" s="49" t="s">
        <v>6</v>
      </c>
      <c r="E124" s="49"/>
      <c r="F124" s="55"/>
      <c r="G124" s="58"/>
      <c r="H124" s="9">
        <v>10</v>
      </c>
    </row>
    <row r="125" spans="2:8" x14ac:dyDescent="0.25">
      <c r="B125" s="33">
        <f t="shared" si="8"/>
        <v>11.569999999999997</v>
      </c>
      <c r="C125" s="42">
        <v>12.1</v>
      </c>
      <c r="D125" s="49" t="s">
        <v>7</v>
      </c>
      <c r="E125" s="49"/>
      <c r="F125" s="55"/>
      <c r="G125" s="58"/>
      <c r="H125" s="9">
        <v>10</v>
      </c>
    </row>
    <row r="126" spans="2:8" x14ac:dyDescent="0.25">
      <c r="B126" s="33">
        <f t="shared" si="8"/>
        <v>12.129999999999999</v>
      </c>
      <c r="C126" s="4">
        <f>B126+0.09+0.02</f>
        <v>12.239999999999998</v>
      </c>
      <c r="D126" s="49" t="s">
        <v>3</v>
      </c>
      <c r="E126" s="49"/>
      <c r="F126" s="55"/>
      <c r="G126" s="58"/>
      <c r="H126" s="9">
        <v>6</v>
      </c>
    </row>
    <row r="127" spans="2:8" x14ac:dyDescent="0.25">
      <c r="B127" s="33">
        <f t="shared" si="8"/>
        <v>12.269999999999998</v>
      </c>
      <c r="C127" s="4">
        <f>B127+0.16+0.02</f>
        <v>12.449999999999998</v>
      </c>
      <c r="D127" s="49" t="s">
        <v>21</v>
      </c>
      <c r="E127" s="49"/>
      <c r="F127" s="55"/>
      <c r="G127" s="58"/>
      <c r="H127" s="9">
        <v>16</v>
      </c>
    </row>
    <row r="128" spans="2:8" x14ac:dyDescent="0.25">
      <c r="B128" s="33">
        <f>C127+0.03</f>
        <v>12.479999999999997</v>
      </c>
      <c r="C128" s="4">
        <v>13.06</v>
      </c>
      <c r="D128" s="49" t="s">
        <v>22</v>
      </c>
      <c r="E128" s="49"/>
      <c r="F128" s="55"/>
      <c r="G128" s="58"/>
      <c r="H128" s="9">
        <v>16</v>
      </c>
    </row>
    <row r="129" spans="2:8" x14ac:dyDescent="0.25">
      <c r="B129" s="33">
        <f>C128+0.03</f>
        <v>13.09</v>
      </c>
      <c r="C129" s="42">
        <f>B129+0.21+0.02</f>
        <v>13.32</v>
      </c>
      <c r="D129" s="49" t="s">
        <v>28</v>
      </c>
      <c r="E129" s="49"/>
      <c r="F129" s="55"/>
      <c r="G129" s="58"/>
      <c r="H129" s="9">
        <v>20</v>
      </c>
    </row>
    <row r="130" spans="2:8" ht="15.75" thickBot="1" x14ac:dyDescent="0.3">
      <c r="B130" s="28">
        <f t="shared" si="8"/>
        <v>13.35</v>
      </c>
      <c r="C130" s="7">
        <f>B130+0.21+0.02</f>
        <v>13.58</v>
      </c>
      <c r="D130" s="57" t="s">
        <v>20</v>
      </c>
      <c r="E130" s="57"/>
      <c r="F130" s="55"/>
      <c r="G130" s="58"/>
      <c r="H130" s="32">
        <v>20</v>
      </c>
    </row>
    <row r="131" spans="2:8" ht="15.75" thickBot="1" x14ac:dyDescent="0.3">
      <c r="B131" s="66" t="s">
        <v>53</v>
      </c>
      <c r="C131" s="75"/>
      <c r="D131" s="75"/>
      <c r="E131" s="75"/>
      <c r="F131" s="75"/>
      <c r="G131" s="75"/>
      <c r="H131" s="76"/>
    </row>
    <row r="132" spans="2:8" s="29" customFormat="1" ht="15.75" thickBot="1" x14ac:dyDescent="0.3">
      <c r="B132" s="77" t="s">
        <v>46</v>
      </c>
      <c r="C132" s="78"/>
      <c r="D132" s="78"/>
      <c r="E132" s="78"/>
      <c r="F132" s="78"/>
      <c r="G132" s="78"/>
      <c r="H132" s="79"/>
    </row>
    <row r="133" spans="2:8" s="29" customFormat="1" x14ac:dyDescent="0.25">
      <c r="B133" s="46" t="s">
        <v>11</v>
      </c>
      <c r="C133" s="47"/>
      <c r="D133" s="48" t="s">
        <v>0</v>
      </c>
      <c r="E133" s="48"/>
      <c r="F133" s="30" t="s">
        <v>1</v>
      </c>
      <c r="G133" s="30" t="s">
        <v>2</v>
      </c>
      <c r="H133" s="15" t="s">
        <v>24</v>
      </c>
    </row>
    <row r="134" spans="2:8" s="29" customFormat="1" x14ac:dyDescent="0.25">
      <c r="B134" s="33">
        <v>14.45</v>
      </c>
      <c r="C134" s="34">
        <f>B134+0.08+0.02</f>
        <v>14.549999999999999</v>
      </c>
      <c r="D134" s="49" t="s">
        <v>8</v>
      </c>
      <c r="E134" s="49"/>
      <c r="F134" s="54" t="s">
        <v>47</v>
      </c>
      <c r="G134" s="57" t="s">
        <v>10</v>
      </c>
      <c r="H134" s="40">
        <v>7</v>
      </c>
    </row>
    <row r="135" spans="2:8" s="29" customFormat="1" x14ac:dyDescent="0.25">
      <c r="B135" s="33">
        <f>C134+0.03</f>
        <v>14.579999999999998</v>
      </c>
      <c r="C135" s="34">
        <v>15.08</v>
      </c>
      <c r="D135" s="49" t="s">
        <v>9</v>
      </c>
      <c r="E135" s="49"/>
      <c r="F135" s="55"/>
      <c r="G135" s="58"/>
      <c r="H135" s="40">
        <v>7</v>
      </c>
    </row>
    <row r="136" spans="2:8" s="29" customFormat="1" x14ac:dyDescent="0.25">
      <c r="B136" s="33">
        <f t="shared" ref="B136:B142" si="9">C135+0.03</f>
        <v>15.11</v>
      </c>
      <c r="C136" s="34">
        <f>B136+0.11+0.02</f>
        <v>15.239999999999998</v>
      </c>
      <c r="D136" s="49" t="s">
        <v>6</v>
      </c>
      <c r="E136" s="49"/>
      <c r="F136" s="55"/>
      <c r="G136" s="58"/>
      <c r="H136" s="40">
        <v>10</v>
      </c>
    </row>
    <row r="137" spans="2:8" s="29" customFormat="1" x14ac:dyDescent="0.25">
      <c r="B137" s="33">
        <f t="shared" si="9"/>
        <v>15.269999999999998</v>
      </c>
      <c r="C137" s="34">
        <f>B137+0.11+0.02</f>
        <v>15.399999999999997</v>
      </c>
      <c r="D137" s="49" t="s">
        <v>7</v>
      </c>
      <c r="E137" s="49"/>
      <c r="F137" s="55"/>
      <c r="G137" s="58"/>
      <c r="H137" s="40">
        <v>10</v>
      </c>
    </row>
    <row r="138" spans="2:8" s="29" customFormat="1" x14ac:dyDescent="0.25">
      <c r="B138" s="33">
        <f t="shared" si="9"/>
        <v>15.429999999999996</v>
      </c>
      <c r="C138" s="34">
        <f>B138+0.09+0.02</f>
        <v>15.539999999999996</v>
      </c>
      <c r="D138" s="49" t="s">
        <v>3</v>
      </c>
      <c r="E138" s="49"/>
      <c r="F138" s="55"/>
      <c r="G138" s="58"/>
      <c r="H138" s="40">
        <v>6</v>
      </c>
    </row>
    <row r="139" spans="2:8" s="29" customFormat="1" x14ac:dyDescent="0.25">
      <c r="B139" s="33">
        <f t="shared" si="9"/>
        <v>15.569999999999995</v>
      </c>
      <c r="C139" s="34">
        <v>16.149999999999999</v>
      </c>
      <c r="D139" s="49" t="s">
        <v>21</v>
      </c>
      <c r="E139" s="49"/>
      <c r="F139" s="55"/>
      <c r="G139" s="58"/>
      <c r="H139" s="40">
        <v>16</v>
      </c>
    </row>
    <row r="140" spans="2:8" s="29" customFormat="1" x14ac:dyDescent="0.25">
      <c r="B140" s="33">
        <f>C139+0.03</f>
        <v>16.18</v>
      </c>
      <c r="C140" s="34">
        <f>B140+0.16+0.02</f>
        <v>16.36</v>
      </c>
      <c r="D140" s="49" t="s">
        <v>22</v>
      </c>
      <c r="E140" s="49"/>
      <c r="F140" s="55"/>
      <c r="G140" s="58"/>
      <c r="H140" s="40">
        <v>16</v>
      </c>
    </row>
    <row r="141" spans="2:8" s="29" customFormat="1" x14ac:dyDescent="0.25">
      <c r="B141" s="33">
        <f t="shared" si="9"/>
        <v>16.39</v>
      </c>
      <c r="C141" s="34">
        <v>17.02</v>
      </c>
      <c r="D141" s="49" t="s">
        <v>28</v>
      </c>
      <c r="E141" s="49"/>
      <c r="F141" s="55"/>
      <c r="G141" s="58"/>
      <c r="H141" s="40">
        <v>20</v>
      </c>
    </row>
    <row r="142" spans="2:8" s="29" customFormat="1" ht="15.75" thickBot="1" x14ac:dyDescent="0.3">
      <c r="B142" s="28">
        <f t="shared" si="9"/>
        <v>17.05</v>
      </c>
      <c r="C142" s="7">
        <f>B142+0.21+0.02</f>
        <v>17.28</v>
      </c>
      <c r="D142" s="57" t="s">
        <v>20</v>
      </c>
      <c r="E142" s="57"/>
      <c r="F142" s="55"/>
      <c r="G142" s="58"/>
      <c r="H142" s="41">
        <v>20</v>
      </c>
    </row>
    <row r="143" spans="2:8" ht="15.75" thickBot="1" x14ac:dyDescent="0.3">
      <c r="B143" s="43" t="s">
        <v>29</v>
      </c>
      <c r="C143" s="44"/>
      <c r="D143" s="44"/>
      <c r="E143" s="44"/>
      <c r="F143" s="44"/>
      <c r="G143" s="44"/>
      <c r="H143" s="45"/>
    </row>
    <row r="144" spans="2:8" x14ac:dyDescent="0.25">
      <c r="B144" s="21" t="s">
        <v>30</v>
      </c>
      <c r="C144" s="47" t="s">
        <v>31</v>
      </c>
      <c r="D144" s="47"/>
      <c r="E144" s="48" t="s">
        <v>32</v>
      </c>
      <c r="F144" s="48"/>
      <c r="G144" s="48"/>
      <c r="H144" s="15" t="s">
        <v>2</v>
      </c>
    </row>
    <row r="145" spans="2:8" x14ac:dyDescent="0.25">
      <c r="B145" s="91">
        <v>18</v>
      </c>
      <c r="C145" s="85" t="s">
        <v>33</v>
      </c>
      <c r="D145" s="86"/>
      <c r="E145" s="94" t="s">
        <v>43</v>
      </c>
      <c r="F145" s="95"/>
      <c r="G145" s="96"/>
      <c r="H145" s="106" t="s">
        <v>34</v>
      </c>
    </row>
    <row r="146" spans="2:8" x14ac:dyDescent="0.25">
      <c r="B146" s="92"/>
      <c r="C146" s="87"/>
      <c r="D146" s="88"/>
      <c r="E146" s="97"/>
      <c r="F146" s="98"/>
      <c r="G146" s="99"/>
      <c r="H146" s="107"/>
    </row>
    <row r="147" spans="2:8" ht="15.75" thickBot="1" x14ac:dyDescent="0.3">
      <c r="B147" s="93"/>
      <c r="C147" s="89"/>
      <c r="D147" s="90"/>
      <c r="E147" s="100"/>
      <c r="F147" s="101"/>
      <c r="G147" s="102"/>
      <c r="H147" s="108"/>
    </row>
    <row r="148" spans="2:8" x14ac:dyDescent="0.25">
      <c r="B148" s="27" t="s">
        <v>44</v>
      </c>
    </row>
    <row r="150" spans="2:8" x14ac:dyDescent="0.25">
      <c r="B150" s="1"/>
      <c r="C150" s="22"/>
      <c r="D150" s="22"/>
      <c r="E150" s="22"/>
    </row>
  </sheetData>
  <mergeCells count="136">
    <mergeCell ref="D107:E107"/>
    <mergeCell ref="F107:G107"/>
    <mergeCell ref="B109:C109"/>
    <mergeCell ref="D109:E109"/>
    <mergeCell ref="F109:G109"/>
    <mergeCell ref="D133:E133"/>
    <mergeCell ref="D134:E134"/>
    <mergeCell ref="F134:F142"/>
    <mergeCell ref="G134:G142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23:E123"/>
    <mergeCell ref="D124:E124"/>
    <mergeCell ref="D125:E125"/>
    <mergeCell ref="F110:G118"/>
    <mergeCell ref="D114:E114"/>
    <mergeCell ref="D115:E115"/>
    <mergeCell ref="D116:E116"/>
    <mergeCell ref="C145:D147"/>
    <mergeCell ref="B145:B147"/>
    <mergeCell ref="E145:G147"/>
    <mergeCell ref="B7:H7"/>
    <mergeCell ref="B105:H105"/>
    <mergeCell ref="B108:H108"/>
    <mergeCell ref="B120:H120"/>
    <mergeCell ref="H145:H147"/>
    <mergeCell ref="F10:G12"/>
    <mergeCell ref="F15:G16"/>
    <mergeCell ref="F19:G27"/>
    <mergeCell ref="F30:G38"/>
    <mergeCell ref="D126:E126"/>
    <mergeCell ref="D127:E127"/>
    <mergeCell ref="D128:E128"/>
    <mergeCell ref="D129:E129"/>
    <mergeCell ref="D130:E130"/>
    <mergeCell ref="B143:H143"/>
    <mergeCell ref="C144:D144"/>
    <mergeCell ref="E144:G144"/>
    <mergeCell ref="H110:H118"/>
    <mergeCell ref="B119:H119"/>
    <mergeCell ref="B121:C121"/>
    <mergeCell ref="D122:E122"/>
    <mergeCell ref="D117:E117"/>
    <mergeCell ref="D118:E118"/>
    <mergeCell ref="D121:E121"/>
    <mergeCell ref="F122:F130"/>
    <mergeCell ref="D110:E110"/>
    <mergeCell ref="D111:E111"/>
    <mergeCell ref="D112:E112"/>
    <mergeCell ref="D113:E113"/>
    <mergeCell ref="G122:G130"/>
    <mergeCell ref="B131:H131"/>
    <mergeCell ref="B132:H132"/>
    <mergeCell ref="B133:C133"/>
    <mergeCell ref="D21:E21"/>
    <mergeCell ref="D44:E44"/>
    <mergeCell ref="D45:E45"/>
    <mergeCell ref="D46:E46"/>
    <mergeCell ref="F41:F49"/>
    <mergeCell ref="F14:G14"/>
    <mergeCell ref="B106:C106"/>
    <mergeCell ref="F106:G106"/>
    <mergeCell ref="D47:E47"/>
    <mergeCell ref="D48:E48"/>
    <mergeCell ref="D49:E49"/>
    <mergeCell ref="F29:G29"/>
    <mergeCell ref="D30:E30"/>
    <mergeCell ref="D31:E31"/>
    <mergeCell ref="D25:E25"/>
    <mergeCell ref="D26:E26"/>
    <mergeCell ref="D27:E27"/>
    <mergeCell ref="D29:E29"/>
    <mergeCell ref="D19:E19"/>
    <mergeCell ref="D20:E20"/>
    <mergeCell ref="D22:E22"/>
    <mergeCell ref="B8:H8"/>
    <mergeCell ref="B9:C9"/>
    <mergeCell ref="D9:E9"/>
    <mergeCell ref="F9:G9"/>
    <mergeCell ref="D10:E10"/>
    <mergeCell ref="D11:E11"/>
    <mergeCell ref="B14:C14"/>
    <mergeCell ref="D14:E14"/>
    <mergeCell ref="D15:E15"/>
    <mergeCell ref="B13:H13"/>
    <mergeCell ref="D12:E12"/>
    <mergeCell ref="H10:H12"/>
    <mergeCell ref="H15:H16"/>
    <mergeCell ref="D24:E24"/>
    <mergeCell ref="D106:E106"/>
    <mergeCell ref="D67:E67"/>
    <mergeCell ref="G41:G49"/>
    <mergeCell ref="B50:H50"/>
    <mergeCell ref="D61:E61"/>
    <mergeCell ref="D62:E62"/>
    <mergeCell ref="D63:E63"/>
    <mergeCell ref="D64:E64"/>
    <mergeCell ref="B56:H56"/>
    <mergeCell ref="D59:E59"/>
    <mergeCell ref="D60:E60"/>
    <mergeCell ref="D41:E41"/>
    <mergeCell ref="D42:E42"/>
    <mergeCell ref="D43:E43"/>
    <mergeCell ref="B57:C57"/>
    <mergeCell ref="D57:E57"/>
    <mergeCell ref="D58:E58"/>
    <mergeCell ref="B17:H17"/>
    <mergeCell ref="B18:C18"/>
    <mergeCell ref="D18:E18"/>
    <mergeCell ref="F18:G18"/>
    <mergeCell ref="D16:E16"/>
    <mergeCell ref="D65:E65"/>
    <mergeCell ref="D66:E66"/>
    <mergeCell ref="F58:F66"/>
    <mergeCell ref="G58:G66"/>
    <mergeCell ref="D38:E38"/>
    <mergeCell ref="D40:E40"/>
    <mergeCell ref="H30:H38"/>
    <mergeCell ref="B39:H39"/>
    <mergeCell ref="B40:C40"/>
    <mergeCell ref="D33:E33"/>
    <mergeCell ref="D34:E34"/>
    <mergeCell ref="D35:E35"/>
    <mergeCell ref="D36:E36"/>
    <mergeCell ref="D37:E37"/>
    <mergeCell ref="D32:E32"/>
    <mergeCell ref="H19:H27"/>
    <mergeCell ref="B28:H28"/>
    <mergeCell ref="B29:C29"/>
    <mergeCell ref="D23:E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viktor</dc:creator>
  <cp:lastModifiedBy>user</cp:lastModifiedBy>
  <cp:lastPrinted>2023-06-30T13:21:35Z</cp:lastPrinted>
  <dcterms:created xsi:type="dcterms:W3CDTF">2023-03-27T07:39:53Z</dcterms:created>
  <dcterms:modified xsi:type="dcterms:W3CDTF">2023-06-30T13:39:46Z</dcterms:modified>
</cp:coreProperties>
</file>